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CUENTA PUBLICA DIF 2023\CARGA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CFG!$A$3:$G$41</definedName>
    <definedName name="_xlnm.Print_Area" localSheetId="0">CFG!$A$1:$G$49</definedName>
  </definedNames>
  <calcPr calcId="162913"/>
</workbook>
</file>

<file path=xl/calcChain.xml><?xml version="1.0" encoding="utf-8"?>
<calcChain xmlns="http://schemas.openxmlformats.org/spreadsheetml/2006/main">
  <c r="B42" i="5" l="1"/>
  <c r="D40" i="5"/>
  <c r="G40" i="5" s="1"/>
  <c r="D39" i="5" l="1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G25" i="5" l="1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<sst xmlns="http://schemas.openxmlformats.org/spreadsheetml/2006/main" count="51" uniqueCount="51">
  <si>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</si>
  <si>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</si>
  <si>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</si>
  <si>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</si>
  <si>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</si>
  <si>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</si>
  <si>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</si>
  <si>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</si>
  <si>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</si>
  <si>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</si>
  <si>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</si>
  <si>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</si>
  <si>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</si>
  <si>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</si>
  <si>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</si>
  <si>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</si>
  <si>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</si>
  <si>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</si>
  <si>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</si>
  <si>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</si>
  <si>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</si>
  <si>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</si>
  <si>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</si>
  <si>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</si>
  <si>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</si>
  <si>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</si>
  <si>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</si>
  <si>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</si>
  <si>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</si>
  <si>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</si>
  <si>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</si>
  <si>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</si>
  <si>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</si>
  <si>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</si>
  <si>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</si>
  <si>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</si>
  <si>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</si>
  <si>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</si>
  <si>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</si>
  <si>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</si>
  <si>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</si>
  <si>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</si>
  <si>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</si>
  <si>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Funcional (Finalidad y Función)
Del 1 de Enero al 31 de Diciembre de 2023</t>
  </si>
  <si>
    <t>__________________________________</t>
  </si>
  <si>
    <t>_________________________________________</t>
  </si>
  <si>
    <t>Lic. German Barroso Moreno</t>
  </si>
  <si>
    <t>Ing. Ivan Faustino Narvaez Cervantes</t>
  </si>
  <si>
    <t>Director General del SMDIF</t>
  </si>
  <si>
    <t>Administrador General del SMDIF</t>
  </si>
  <si>
    <t>Coordinación de la Politica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</si>
</sst>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Font="1" applyProtection="1">
      <protection locked="0"/>
    </xf>
    <xf numFmtId="4" fontId="8" fillId="2" borderId="4" xfId="9" applyNumberFormat="1" applyFont="1" applyFill="1" applyBorder="1" applyAlignment="1">
      <alignment horizontal="center" vertical="center" wrapText="1"/>
    </xf>
    <xf numFmtId="0" fontId="8" fillId="2" borderId="4" xfId="9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8" fillId="0" borderId="1" xfId="0" applyFont="1" applyFill="1" applyBorder="1" applyAlignment="1">
      <alignment horizontal="left" vertical="center"/>
    </xf>
    <xf numFmtId="0" fontId="8" fillId="0" borderId="6" xfId="0" applyFont="1" applyFill="1" applyBorder="1" applyAlignment="1" applyProtection="1">
      <alignment horizontal="center"/>
      <protection locked="0"/>
    </xf>
    <xf numFmtId="4" fontId="8" fillId="0" borderId="10" xfId="0" applyNumberFormat="1" applyFont="1" applyFill="1" applyBorder="1" applyProtection="1">
      <protection locked="0"/>
    </xf>
    <xf numFmtId="4" fontId="8" fillId="0" borderId="4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left" wrapText="1" indent="1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4" fillId="0" borderId="0" xfId="8" applyFont="1" applyFill="1" applyBorder="1" applyAlignment="1" applyProtection="1">
      <alignment vertical="top"/>
      <protection locked="0"/>
    </xf>
    <xf numFmtId="0" fontId="9" fillId="0" borderId="0" xfId="0" applyFont="1" applyAlignment="1"/>
    <xf numFmtId="0" fontId="9" fillId="0" borderId="0" xfId="0" applyFont="1" applyAlignment="1">
      <alignment vertical="center"/>
    </xf>
    <xf numFmtId="0" fontId="8" fillId="2" borderId="2" xfId="9" applyFont="1" applyFill="1" applyBorder="1" applyAlignment="1">
      <alignment vertical="center"/>
    </xf>
    <xf numFmtId="0" fontId="8" fillId="2" borderId="3" xfId="9" applyFont="1" applyFill="1" applyBorder="1" applyAlignment="1">
      <alignment vertical="center"/>
    </xf>
    <xf numFmtId="0" fontId="8" fillId="0" borderId="10" xfId="9" applyNumberFormat="1" applyFont="1" applyFill="1" applyBorder="1" applyAlignment="1">
      <alignment horizontal="center" vertical="center" wrapText="1"/>
    </xf>
    <xf numFmtId="0" fontId="8" fillId="0" borderId="0" xfId="9" applyFont="1" applyFill="1" applyBorder="1" applyAlignment="1">
      <alignment vertical="center"/>
    </xf>
    <xf numFmtId="0" fontId="4" fillId="0" borderId="0" xfId="0" applyFont="1" applyAlignment="1">
      <alignment horizontal="left" wrapText="1" indent="1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5" xfId="9" applyFont="1" applyFill="1" applyBorder="1" applyAlignment="1" applyProtection="1">
      <alignment horizontal="center" vertical="center" wrapText="1"/>
      <protection locked="0"/>
    </xf>
    <xf numFmtId="4" fontId="8" fillId="2" borderId="8" xfId="9" applyNumberFormat="1" applyFont="1" applyFill="1" applyBorder="1" applyAlignment="1">
      <alignment horizontal="center" vertical="center" wrapText="1"/>
    </xf>
    <xf numFmtId="4" fontId="8" fillId="2" borderId="9" xfId="9" applyNumberFormat="1" applyFont="1" applyFill="1" applyBorder="1" applyAlignment="1">
      <alignment horizontal="center" vertical="center" wrapText="1"/>
    </xf>
  </cellXfs>
  <cellStyles count="32">
    <cellStyle name="Euro" xfId="1"/>
    <cellStyle name="Millares 2" xfId="2"/>
    <cellStyle name="Millares 2 2" xfId="3"/>
    <cellStyle name="Millares 2 2 2" xfId="17"/>
    <cellStyle name="Millares 2 2 3" xfId="25"/>
    <cellStyle name="Millares 2 3" xfId="4"/>
    <cellStyle name="Millares 2 3 2" xfId="18"/>
    <cellStyle name="Millares 2 3 3" xfId="26"/>
    <cellStyle name="Millares 2 4" xfId="16"/>
    <cellStyle name="Millares 2 5" xfId="24"/>
    <cellStyle name="Millares 3" xfId="5"/>
    <cellStyle name="Millares 3 2" xfId="19"/>
    <cellStyle name="Millares 3 3" xfId="27"/>
    <cellStyle name="Moneda 2" xfId="6"/>
    <cellStyle name="Moneda 2 2" xfId="20"/>
    <cellStyle name="Moneda 2 3" xfId="28"/>
    <cellStyle name="Normal" xfId="0" builtinId="0"/>
    <cellStyle name="Normal 2" xfId="7"/>
    <cellStyle name="Normal 2 2" xfId="8"/>
    <cellStyle name="Normal 2 3" xfId="21"/>
    <cellStyle name="Normal 2 4" xfId="29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3" xfId="31"/>
    <cellStyle name="Normal 6 3" xfId="22"/>
    <cellStyle name="Normal 6 4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showGridLines="0" tabSelected="1" zoomScale="130" zoomScaleNormal="130" workbookViewId="0">
      <selection activeCell="A27" sqref="A27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43</v>
      </c>
      <c r="B1" s="21"/>
      <c r="C1" s="21"/>
      <c r="D1" s="21"/>
      <c r="E1" s="21"/>
      <c r="F1" s="21"/>
      <c r="G1" s="22"/>
    </row>
    <row r="2" spans="1:7" x14ac:dyDescent="0.2">
      <c r="A2" s="16"/>
      <c r="B2" s="23" t="s">
        <v>38</v>
      </c>
      <c r="C2" s="21"/>
      <c r="D2" s="21"/>
      <c r="E2" s="21"/>
      <c r="F2" s="22"/>
      <c r="G2" s="24" t="s">
        <v>37</v>
      </c>
    </row>
    <row r="3" spans="1:7" ht="24.95" customHeight="1" x14ac:dyDescent="0.2">
      <c r="A3" s="16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5"/>
    </row>
    <row r="4" spans="1:7" x14ac:dyDescent="0.2">
      <c r="A4" s="17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9"/>
      <c r="B5" s="18"/>
      <c r="C5" s="18"/>
      <c r="D5" s="18"/>
      <c r="E5" s="18"/>
      <c r="F5" s="18"/>
      <c r="G5" s="18"/>
    </row>
    <row r="6" spans="1:7" x14ac:dyDescent="0.2">
      <c r="A6" s="6" t="s">
        <v>5</v>
      </c>
      <c r="B6" s="8">
        <f t="shared" ref="B6:G6" si="0">SUM(B7:B14)</f>
        <v>2550140.0299999998</v>
      </c>
      <c r="C6" s="8">
        <f t="shared" si="0"/>
        <v>1096847.08</v>
      </c>
      <c r="D6" s="8">
        <f t="shared" si="0"/>
        <v>3646987.11</v>
      </c>
      <c r="E6" s="8">
        <f t="shared" si="0"/>
        <v>2849602.91</v>
      </c>
      <c r="F6" s="8">
        <f t="shared" si="0"/>
        <v>2770971.81</v>
      </c>
      <c r="G6" s="8">
        <f t="shared" si="0"/>
        <v>797384.19999999972</v>
      </c>
    </row>
    <row r="7" spans="1:7" x14ac:dyDescent="0.2">
      <c r="A7" s="10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0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20" t="s">
        <v>50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12</v>
      </c>
      <c r="B11" s="4">
        <v>2550140.0299999998</v>
      </c>
      <c r="C11" s="4">
        <v>1096847.08</v>
      </c>
      <c r="D11" s="4">
        <f t="shared" si="1"/>
        <v>3646987.11</v>
      </c>
      <c r="E11" s="4">
        <v>2849602.91</v>
      </c>
      <c r="F11" s="4">
        <v>2770971.81</v>
      </c>
      <c r="G11" s="4">
        <f t="shared" si="2"/>
        <v>797384.19999999972</v>
      </c>
    </row>
    <row r="12" spans="1:7" x14ac:dyDescent="0.2">
      <c r="A12" s="10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0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10"/>
      <c r="B15" s="4"/>
      <c r="C15" s="4"/>
      <c r="D15" s="4"/>
      <c r="E15" s="4"/>
      <c r="F15" s="4"/>
      <c r="G15" s="4"/>
    </row>
    <row r="16" spans="1:7" x14ac:dyDescent="0.2">
      <c r="A16" s="6" t="s">
        <v>9</v>
      </c>
      <c r="B16" s="8">
        <f t="shared" ref="B16:G16" si="3">SUM(B17:B23)</f>
        <v>14961528.66</v>
      </c>
      <c r="C16" s="8">
        <f t="shared" si="3"/>
        <v>1300286.48</v>
      </c>
      <c r="D16" s="8">
        <f t="shared" si="3"/>
        <v>16261815.140000001</v>
      </c>
      <c r="E16" s="8">
        <f t="shared" si="3"/>
        <v>15686674.720000001</v>
      </c>
      <c r="F16" s="8">
        <f t="shared" si="3"/>
        <v>14959677.33</v>
      </c>
      <c r="G16" s="8">
        <f t="shared" si="3"/>
        <v>575140.41999999923</v>
      </c>
    </row>
    <row r="17" spans="1:7" x14ac:dyDescent="0.2">
      <c r="A17" s="10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10" t="s">
        <v>15</v>
      </c>
      <c r="B18" s="4">
        <v>333113.09999999998</v>
      </c>
      <c r="C18" s="4">
        <v>-20745.88</v>
      </c>
      <c r="D18" s="4">
        <f t="shared" ref="D18:D23" si="5">B18+C18</f>
        <v>312367.21999999997</v>
      </c>
      <c r="E18" s="4">
        <v>311621.58</v>
      </c>
      <c r="F18" s="4">
        <v>284028.38</v>
      </c>
      <c r="G18" s="4">
        <f t="shared" si="4"/>
        <v>745.63999999995576</v>
      </c>
    </row>
    <row r="19" spans="1:7" x14ac:dyDescent="0.2">
      <c r="A19" s="10" t="s">
        <v>10</v>
      </c>
      <c r="B19" s="4">
        <v>1522299.94</v>
      </c>
      <c r="C19" s="4">
        <v>-65729.679999999993</v>
      </c>
      <c r="D19" s="4">
        <f t="shared" si="5"/>
        <v>1456570.26</v>
      </c>
      <c r="E19" s="4">
        <v>1441530.95</v>
      </c>
      <c r="F19" s="4">
        <v>1399037.29</v>
      </c>
      <c r="G19" s="4">
        <f t="shared" si="4"/>
        <v>15039.310000000056</v>
      </c>
    </row>
    <row r="20" spans="1:7" x14ac:dyDescent="0.2">
      <c r="A20" s="10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10" t="s">
        <v>25</v>
      </c>
      <c r="B21" s="4">
        <v>3227235.88</v>
      </c>
      <c r="C21" s="4">
        <v>-276893.65000000002</v>
      </c>
      <c r="D21" s="4">
        <f t="shared" si="5"/>
        <v>2950342.23</v>
      </c>
      <c r="E21" s="4">
        <v>2929523.54</v>
      </c>
      <c r="F21" s="4">
        <v>2800669.56</v>
      </c>
      <c r="G21" s="4">
        <f t="shared" si="4"/>
        <v>20818.689999999944</v>
      </c>
    </row>
    <row r="22" spans="1:7" x14ac:dyDescent="0.2">
      <c r="A22" s="10" t="s">
        <v>26</v>
      </c>
      <c r="B22" s="4">
        <v>9878879.7400000002</v>
      </c>
      <c r="C22" s="4">
        <v>1663655.69</v>
      </c>
      <c r="D22" s="4">
        <f t="shared" si="5"/>
        <v>11542535.43</v>
      </c>
      <c r="E22" s="4">
        <v>11003998.65</v>
      </c>
      <c r="F22" s="4">
        <v>10475942.1</v>
      </c>
      <c r="G22" s="4">
        <f t="shared" si="4"/>
        <v>538536.77999999933</v>
      </c>
    </row>
    <row r="23" spans="1:7" x14ac:dyDescent="0.2">
      <c r="A23" s="10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0"/>
      <c r="B24" s="4"/>
      <c r="C24" s="4"/>
      <c r="D24" s="4"/>
      <c r="E24" s="4"/>
      <c r="F24" s="4"/>
      <c r="G24" s="4"/>
    </row>
    <row r="25" spans="1:7" x14ac:dyDescent="0.2">
      <c r="A25" s="6" t="s">
        <v>27</v>
      </c>
      <c r="B25" s="8">
        <f t="shared" ref="B25:G25" si="6">SUM(B26:B34)</f>
        <v>0</v>
      </c>
      <c r="C25" s="8">
        <f t="shared" si="6"/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</row>
    <row r="26" spans="1:7" x14ac:dyDescent="0.2">
      <c r="A26" s="10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10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0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0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0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0"/>
      <c r="B35" s="4"/>
      <c r="C35" s="4"/>
      <c r="D35" s="4"/>
      <c r="E35" s="4"/>
      <c r="F35" s="4"/>
      <c r="G35" s="4"/>
    </row>
    <row r="36" spans="1:7" x14ac:dyDescent="0.2">
      <c r="A36" s="6" t="s">
        <v>19</v>
      </c>
      <c r="B36" s="8">
        <f t="shared" ref="B36:G36" si="9">SUM(B37:B41)</f>
        <v>0</v>
      </c>
      <c r="C36" s="8">
        <f t="shared" si="9"/>
        <v>0</v>
      </c>
      <c r="D36" s="8">
        <f t="shared" si="9"/>
        <v>0</v>
      </c>
      <c r="E36" s="8">
        <f t="shared" si="9"/>
        <v>0</v>
      </c>
      <c r="F36" s="8">
        <f t="shared" si="9"/>
        <v>0</v>
      </c>
      <c r="G36" s="8">
        <f t="shared" si="9"/>
        <v>0</v>
      </c>
    </row>
    <row r="37" spans="1:7" x14ac:dyDescent="0.2">
      <c r="A37" s="10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39" si="10">D37-E37</f>
        <v>0</v>
      </c>
    </row>
    <row r="38" spans="1:7" ht="11.25" customHeight="1" x14ac:dyDescent="0.2">
      <c r="A38" s="10" t="s">
        <v>14</v>
      </c>
      <c r="B38" s="4">
        <v>0</v>
      </c>
      <c r="C38" s="4">
        <v>0</v>
      </c>
      <c r="D38" s="4">
        <f t="shared" ref="D38:D39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0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0" t="s">
        <v>4</v>
      </c>
      <c r="B40" s="4">
        <v>0</v>
      </c>
      <c r="C40" s="4">
        <v>0</v>
      </c>
      <c r="D40" s="4">
        <f t="shared" ref="D40" si="12">B40+C40</f>
        <v>0</v>
      </c>
      <c r="E40" s="4">
        <v>0</v>
      </c>
      <c r="F40" s="4">
        <v>0</v>
      </c>
      <c r="G40" s="4">
        <f t="shared" ref="G40" si="13">D40-E40</f>
        <v>0</v>
      </c>
    </row>
    <row r="41" spans="1:7" x14ac:dyDescent="0.2">
      <c r="A41" s="10"/>
      <c r="B41" s="4"/>
      <c r="C41" s="4"/>
      <c r="D41" s="4"/>
      <c r="E41" s="4"/>
      <c r="F41" s="4"/>
      <c r="G41" s="4"/>
    </row>
    <row r="42" spans="1:7" x14ac:dyDescent="0.2">
      <c r="A42" s="7" t="s">
        <v>31</v>
      </c>
      <c r="B42" s="9">
        <f>SUM(B36+B25+B16+B6)</f>
        <v>17511668.690000001</v>
      </c>
      <c r="C42" s="9">
        <f t="shared" ref="C42:G42" si="14">SUM(C36+C25+C16+C6)</f>
        <v>2397133.56</v>
      </c>
      <c r="D42" s="9">
        <f t="shared" si="14"/>
        <v>19908802.25</v>
      </c>
      <c r="E42" s="9">
        <f t="shared" si="14"/>
        <v>18536277.630000003</v>
      </c>
      <c r="F42" s="9">
        <f t="shared" si="14"/>
        <v>17730649.140000001</v>
      </c>
      <c r="G42" s="9">
        <f t="shared" si="14"/>
        <v>1372524.6199999989</v>
      </c>
    </row>
    <row r="43" spans="1:7" x14ac:dyDescent="0.2">
      <c r="A43" s="5"/>
      <c r="B43" s="5"/>
      <c r="C43" s="5"/>
      <c r="D43" s="5"/>
      <c r="E43" s="5"/>
      <c r="F43" s="5"/>
      <c r="G43" s="5"/>
    </row>
    <row r="44" spans="1:7" x14ac:dyDescent="0.2">
      <c r="A44" s="5" t="s">
        <v>42</v>
      </c>
      <c r="B44" s="5"/>
      <c r="C44" s="5"/>
      <c r="D44" s="5"/>
      <c r="E44" s="5"/>
      <c r="F44" s="5"/>
      <c r="G44" s="5"/>
    </row>
    <row r="45" spans="1:7" x14ac:dyDescent="0.2">
      <c r="A45" s="5"/>
      <c r="B45" s="5"/>
      <c r="C45" s="5"/>
      <c r="D45" s="5"/>
      <c r="E45" s="5"/>
      <c r="F45" s="5"/>
      <c r="G45" s="5"/>
    </row>
    <row r="47" spans="1:7" x14ac:dyDescent="0.2">
      <c r="A47" s="11" t="s">
        <v>44</v>
      </c>
      <c r="D47" s="13" t="s">
        <v>45</v>
      </c>
      <c r="E47" s="13"/>
    </row>
    <row r="48" spans="1:7" ht="15" x14ac:dyDescent="0.25">
      <c r="A48" s="12" t="s">
        <v>46</v>
      </c>
      <c r="D48" s="14" t="s">
        <v>47</v>
      </c>
      <c r="E48" s="14"/>
    </row>
    <row r="49" spans="1:5" ht="15" x14ac:dyDescent="0.2">
      <c r="A49" s="12" t="s">
        <v>48</v>
      </c>
      <c r="D49" s="15" t="s">
        <v>49</v>
      </c>
      <c r="E49" s="15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1.0236220472440944" right="0.23622047244094491" top="0.74803149606299213" bottom="0.74803149606299213" header="0.31496062992125984" footer="0.31496062992125984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2024-01-26T18:47:46Z</cp:lastPrinted>
  <dcterms:created xsi:type="dcterms:W3CDTF">2014-02-10T03:37:14Z</dcterms:created>
  <dcterms:modified xsi:type="dcterms:W3CDTF">2024-03-01T21:13:53Z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